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081ebc959ceaafab/ドキュメント/デスクトップ/"/>
    </mc:Choice>
  </mc:AlternateContent>
  <xr:revisionPtr revIDLastSave="0" documentId="8_{6900317E-0C03-4539-8DFC-80E3C948E37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令和元年度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7" i="1" l="1"/>
  <c r="N65" i="1"/>
  <c r="N64" i="1"/>
  <c r="N63" i="1"/>
  <c r="N62" i="1"/>
  <c r="N61" i="1"/>
  <c r="N60" i="1"/>
  <c r="N59" i="1"/>
  <c r="N66" i="1" s="1"/>
  <c r="N57" i="1"/>
  <c r="N56" i="1"/>
  <c r="N55" i="1"/>
  <c r="N54" i="1"/>
  <c r="N52" i="1"/>
  <c r="N51" i="1"/>
  <c r="N50" i="1"/>
  <c r="N49" i="1"/>
  <c r="N48" i="1"/>
  <c r="N46" i="1"/>
  <c r="N45" i="1"/>
  <c r="N44" i="1"/>
  <c r="N43" i="1"/>
  <c r="N42" i="1"/>
  <c r="N41" i="1"/>
  <c r="N47" i="1" s="1"/>
  <c r="N39" i="1"/>
  <c r="N38" i="1"/>
  <c r="N37" i="1"/>
  <c r="N36" i="1"/>
  <c r="N40" i="1" s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9" i="1" s="1"/>
  <c r="N19" i="1"/>
  <c r="N18" i="1"/>
  <c r="N20" i="1" s="1"/>
  <c r="N17" i="1"/>
  <c r="N16" i="1"/>
  <c r="N15" i="1"/>
  <c r="N14" i="1"/>
  <c r="N12" i="1"/>
  <c r="N11" i="1"/>
  <c r="N10" i="1"/>
  <c r="N9" i="1"/>
  <c r="N8" i="1"/>
  <c r="N7" i="1"/>
  <c r="N6" i="1"/>
  <c r="C13" i="1" l="1"/>
  <c r="M66" i="1"/>
  <c r="L66" i="1"/>
  <c r="K66" i="1"/>
  <c r="J66" i="1"/>
  <c r="I66" i="1"/>
  <c r="H66" i="1"/>
  <c r="G66" i="1"/>
  <c r="F66" i="1"/>
  <c r="E66" i="1"/>
  <c r="C66" i="1"/>
  <c r="M58" i="1"/>
  <c r="L58" i="1"/>
  <c r="K58" i="1"/>
  <c r="J58" i="1"/>
  <c r="I58" i="1"/>
  <c r="H58" i="1"/>
  <c r="G58" i="1"/>
  <c r="F58" i="1"/>
  <c r="E58" i="1"/>
  <c r="C58" i="1"/>
  <c r="M53" i="1"/>
  <c r="L53" i="1"/>
  <c r="K53" i="1"/>
  <c r="J53" i="1"/>
  <c r="I53" i="1"/>
  <c r="H53" i="1"/>
  <c r="G53" i="1"/>
  <c r="F53" i="1"/>
  <c r="E53" i="1"/>
  <c r="C53" i="1"/>
  <c r="M47" i="1"/>
  <c r="L47" i="1"/>
  <c r="K47" i="1"/>
  <c r="J47" i="1"/>
  <c r="I47" i="1"/>
  <c r="H47" i="1"/>
  <c r="G47" i="1"/>
  <c r="F47" i="1"/>
  <c r="E47" i="1"/>
  <c r="C47" i="1"/>
  <c r="M40" i="1"/>
  <c r="L40" i="1"/>
  <c r="K40" i="1"/>
  <c r="J40" i="1"/>
  <c r="I40" i="1"/>
  <c r="H40" i="1"/>
  <c r="G40" i="1"/>
  <c r="F40" i="1"/>
  <c r="E40" i="1"/>
  <c r="D40" i="1"/>
  <c r="C40" i="1"/>
  <c r="M34" i="1"/>
  <c r="L34" i="1"/>
  <c r="K34" i="1"/>
  <c r="J34" i="1"/>
  <c r="I34" i="1"/>
  <c r="H34" i="1"/>
  <c r="G34" i="1"/>
  <c r="F34" i="1"/>
  <c r="E34" i="1"/>
  <c r="D34" i="1"/>
  <c r="C34" i="1"/>
  <c r="M29" i="1"/>
  <c r="L29" i="1"/>
  <c r="K29" i="1"/>
  <c r="J29" i="1"/>
  <c r="I29" i="1"/>
  <c r="H29" i="1"/>
  <c r="G29" i="1"/>
  <c r="F29" i="1"/>
  <c r="E29" i="1"/>
  <c r="D29" i="1"/>
  <c r="C29" i="1"/>
  <c r="M20" i="1"/>
  <c r="L20" i="1"/>
  <c r="K20" i="1"/>
  <c r="J20" i="1"/>
  <c r="I20" i="1"/>
  <c r="H20" i="1"/>
  <c r="G20" i="1"/>
  <c r="F20" i="1"/>
  <c r="E20" i="1"/>
  <c r="D20" i="1"/>
  <c r="C20" i="1"/>
  <c r="M13" i="1"/>
  <c r="L13" i="1"/>
  <c r="K13" i="1"/>
  <c r="J13" i="1"/>
  <c r="I13" i="1"/>
  <c r="H13" i="1"/>
  <c r="G13" i="1"/>
  <c r="F13" i="1"/>
  <c r="E13" i="1"/>
  <c r="D13" i="1"/>
  <c r="N13" i="1" l="1"/>
  <c r="C68" i="1"/>
  <c r="M68" i="1"/>
  <c r="H68" i="1"/>
  <c r="L68" i="1"/>
  <c r="E68" i="1"/>
  <c r="I68" i="1"/>
  <c r="F68" i="1"/>
  <c r="J68" i="1"/>
  <c r="G68" i="1"/>
  <c r="K68" i="1"/>
  <c r="D47" i="1"/>
  <c r="D53" i="1"/>
  <c r="N53" i="1" s="1"/>
  <c r="D58" i="1"/>
  <c r="N58" i="1" s="1"/>
  <c r="D66" i="1"/>
  <c r="N68" i="1" l="1"/>
  <c r="D68" i="1"/>
</calcChain>
</file>

<file path=xl/sharedStrings.xml><?xml version="1.0" encoding="utf-8"?>
<sst xmlns="http://schemas.openxmlformats.org/spreadsheetml/2006/main" count="96" uniqueCount="78">
  <si>
    <t>運輸局</t>
    <rPh sb="0" eb="2">
      <t>ウンユ</t>
    </rPh>
    <rPh sb="2" eb="3">
      <t>キョク</t>
    </rPh>
    <phoneticPr fontId="2"/>
  </si>
  <si>
    <t>支局</t>
    <rPh sb="0" eb="2">
      <t>シキョク</t>
    </rPh>
    <phoneticPr fontId="2"/>
  </si>
  <si>
    <t>乗用車</t>
    <phoneticPr fontId="2"/>
  </si>
  <si>
    <t>マイクロバス</t>
    <phoneticPr fontId="2"/>
  </si>
  <si>
    <t>トラック</t>
    <phoneticPr fontId="2"/>
  </si>
  <si>
    <t>特種用途車等</t>
    <phoneticPr fontId="2"/>
  </si>
  <si>
    <t>二輪車</t>
    <phoneticPr fontId="2"/>
  </si>
  <si>
    <t>全車種</t>
    <rPh sb="0" eb="3">
      <t>ゼンシャシュ</t>
    </rPh>
    <phoneticPr fontId="2"/>
  </si>
  <si>
    <t>事業者数</t>
    <rPh sb="0" eb="3">
      <t>ジギョウシャ</t>
    </rPh>
    <rPh sb="3" eb="4">
      <t>スウ</t>
    </rPh>
    <phoneticPr fontId="2"/>
  </si>
  <si>
    <t>車両数</t>
    <rPh sb="0" eb="2">
      <t>シャリョウ</t>
    </rPh>
    <rPh sb="2" eb="3">
      <t>スウ</t>
    </rPh>
    <phoneticPr fontId="2"/>
  </si>
  <si>
    <t>北海道</t>
    <rPh sb="0" eb="3">
      <t>ホッカイドウ</t>
    </rPh>
    <phoneticPr fontId="2"/>
  </si>
  <si>
    <t>札幌</t>
    <rPh sb="0" eb="2">
      <t>サッポロ</t>
    </rPh>
    <phoneticPr fontId="2"/>
  </si>
  <si>
    <t>函館</t>
    <rPh sb="0" eb="2">
      <t>ハコダテ</t>
    </rPh>
    <phoneticPr fontId="2"/>
  </si>
  <si>
    <t>旭川</t>
    <rPh sb="0" eb="2">
      <t>アサヒカワ</t>
    </rPh>
    <phoneticPr fontId="2"/>
  </si>
  <si>
    <t>室蘭</t>
    <rPh sb="0" eb="2">
      <t>ムロラン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</si>
  <si>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</si>
  <si>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</si>
  <si>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北見</t>
    <rPh sb="0" eb="2">
      <t>キタミ</t>
    </rPh>
    <phoneticPr fontId="2"/>
  </si>
  <si>
    <t>計</t>
    <rPh sb="0" eb="1">
      <t>ケイ</t>
    </rPh>
    <phoneticPr fontId="2"/>
  </si>
  <si>
    <t>東北</t>
    <rPh sb="0" eb="2">
      <t>トウホク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</si>
  <si>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</si>
  <si>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</si>
  <si>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</si>
  <si>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</si>
  <si>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</si>
  <si>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</si>
  <si>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関東</t>
    <rPh sb="0" eb="2">
      <t>カントウ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</si>
  <si>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</si>
  <si>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</si>
  <si>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</si>
  <si>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</si>
  <si>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</si>
  <si>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</si>
  <si>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</si>
  <si>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</si>
  <si>
    <t>北信</t>
    <rPh sb="0" eb="2">
      <t>ホクシン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</si>
  <si>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</si>
  <si>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</si>
  <si>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</si>
  <si>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長野</t>
    <rPh sb="0" eb="2">
      <t>ナガノ</t>
    </rPh>
    <phoneticPr fontId="2"/>
  </si>
  <si>
    <t>中部</t>
    <rPh sb="0" eb="2">
      <t>チュウブ</t>
    </rPh>
    <phoneticPr fontId="2"/>
  </si>
  <si>
    <t>福井</t>
    <rPh sb="0" eb="2">
      <t>フクイ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</si>
  <si>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</si>
  <si>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</si>
  <si>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</si>
  <si>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</si>
  <si>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近畿</t>
    <rPh sb="0" eb="2">
      <t>キンキ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</si>
  <si>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</si>
  <si>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</si>
  <si>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</si>
  <si>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</si>
  <si>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</si>
  <si>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</si>
  <si>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中国</t>
    <rPh sb="0" eb="2">
      <t>チュウゴク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</si>
  <si>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</si>
  <si>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</si>
  <si>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</si>
  <si>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</si>
  <si>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</si>
  <si>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四国</t>
    <rPh sb="0" eb="2">
      <t>シコク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</si>
  <si>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</si>
  <si>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</si>
  <si>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</si>
  <si>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</si>
  <si>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九州</t>
    <rPh sb="0" eb="2">
      <t>キュウシュウ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</si>
  <si>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</si>
  <si>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</si>
  <si>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</si>
  <si>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</si>
  <si>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</si>
  <si>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</si>
  <si>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</si>
  <si>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</si>
  <si>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合計</t>
    <rPh sb="0" eb="2">
      <t>ゴウケイ</t>
    </rPh>
    <phoneticPr fontId="2"/>
  </si>
  <si>
    <t>注１．事業者数は、運輸支局別に集計しているため、数支局で事業を行っている事業者は、各支局ごとに１事業者として計上している。</t>
    <rPh sb="9" eb="11">
      <t>ウンユ</t>
    </rPh>
    <phoneticPr fontId="2"/>
  </si>
  <si>
    <t>　２．事業者数は、車種別に集計しているため、各車種を兼ねて事業を行っている事業者は、各車種ごとに１事業者として計上している。</t>
    <phoneticPr fontId="2"/>
  </si>
  <si>
    <t>　３．事業者数の「全車種」欄には、事業者単位にみた場合の状況（車種別に計上されたものの重複を控除したもの）を計上している。</t>
    <phoneticPr fontId="2"/>
  </si>
  <si>
    <t>【運輸支局別レンタカー事業者数・車両数】</t>
    <rPh sb="1" eb="3">
      <t>ウンユ</t>
    </rPh>
    <rPh sb="3" eb="5">
      <t>シキョク</t>
    </rPh>
    <rPh sb="5" eb="6">
      <t>ベツ</t>
    </rPh>
    <rPh sb="11" eb="14">
      <t>ジギョウシャ</t>
    </rPh>
    <rPh sb="14" eb="15">
      <t>スウ</t>
    </rPh>
    <rPh sb="16" eb="19">
      <t>シャリョウスウ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</si>
</sst>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現在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75">
    <xf numFmtId="0" fontId="0" fillId="0" borderId="0" xfId="0">
      <alignment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vertical="center" textRotation="255"/>
    </xf>
    <xf numFmtId="176" fontId="4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>
      <alignment vertical="center"/>
    </xf>
    <xf numFmtId="176" fontId="8" fillId="0" borderId="17" xfId="0" applyNumberFormat="1" applyFont="1" applyBorder="1">
      <alignment vertical="center"/>
    </xf>
    <xf numFmtId="176" fontId="8" fillId="0" borderId="18" xfId="0" applyNumberFormat="1" applyFont="1" applyBorder="1">
      <alignment vertical="center"/>
    </xf>
    <xf numFmtId="176" fontId="8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176" fontId="8" fillId="2" borderId="24" xfId="0" applyNumberFormat="1" applyFont="1" applyFill="1" applyBorder="1" applyAlignment="1">
      <alignment horizontal="right" vertical="center"/>
    </xf>
    <xf numFmtId="176" fontId="8" fillId="2" borderId="25" xfId="0" applyNumberFormat="1" applyFont="1" applyFill="1" applyBorder="1" applyAlignment="1">
      <alignment horizontal="right" vertical="center"/>
    </xf>
    <xf numFmtId="176" fontId="8" fillId="2" borderId="26" xfId="0" applyNumberFormat="1" applyFont="1" applyFill="1" applyBorder="1" applyAlignment="1">
      <alignment horizontal="right" vertical="center"/>
    </xf>
    <xf numFmtId="176" fontId="7" fillId="2" borderId="27" xfId="0" applyNumberFormat="1" applyFont="1" applyFill="1" applyBorder="1">
      <alignment vertical="center"/>
    </xf>
    <xf numFmtId="176" fontId="4" fillId="0" borderId="28" xfId="0" applyNumberFormat="1" applyFont="1" applyBorder="1" applyAlignment="1">
      <alignment horizontal="center" vertical="center"/>
    </xf>
    <xf numFmtId="176" fontId="7" fillId="0" borderId="29" xfId="0" applyNumberFormat="1" applyFont="1" applyBorder="1">
      <alignment vertical="center"/>
    </xf>
    <xf numFmtId="176" fontId="4" fillId="0" borderId="30" xfId="0" applyNumberFormat="1" applyFont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31" xfId="0" applyNumberFormat="1" applyFont="1" applyBorder="1">
      <alignment vertical="center"/>
    </xf>
    <xf numFmtId="176" fontId="8" fillId="0" borderId="10" xfId="0" applyNumberFormat="1" applyFont="1" applyBorder="1" applyAlignment="1">
      <alignment horizontal="right" vertical="center"/>
    </xf>
    <xf numFmtId="176" fontId="7" fillId="0" borderId="13" xfId="0" applyNumberFormat="1" applyFont="1" applyBorder="1">
      <alignment vertical="center"/>
    </xf>
    <xf numFmtId="176" fontId="8" fillId="3" borderId="26" xfId="0" applyNumberFormat="1" applyFont="1" applyFill="1" applyBorder="1">
      <alignment vertical="center"/>
    </xf>
    <xf numFmtId="176" fontId="8" fillId="3" borderId="24" xfId="0" applyNumberFormat="1" applyFont="1" applyFill="1" applyBorder="1">
      <alignment vertical="center"/>
    </xf>
    <xf numFmtId="176" fontId="8" fillId="3" borderId="32" xfId="0" applyNumberFormat="1" applyFont="1" applyFill="1" applyBorder="1">
      <alignment vertical="center"/>
    </xf>
    <xf numFmtId="176" fontId="8" fillId="3" borderId="33" xfId="0" applyNumberFormat="1" applyFont="1" applyFill="1" applyBorder="1">
      <alignment vertical="center"/>
    </xf>
    <xf numFmtId="176" fontId="8" fillId="3" borderId="27" xfId="0" applyNumberFormat="1" applyFont="1" applyFill="1" applyBorder="1">
      <alignment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8" fillId="0" borderId="19" xfId="0" applyNumberFormat="1" applyFont="1" applyBorder="1">
      <alignment vertical="center"/>
    </xf>
    <xf numFmtId="176" fontId="8" fillId="0" borderId="35" xfId="0" applyNumberFormat="1" applyFont="1" applyBorder="1">
      <alignment vertical="center"/>
    </xf>
    <xf numFmtId="176" fontId="8" fillId="0" borderId="36" xfId="0" applyNumberFormat="1" applyFont="1" applyBorder="1">
      <alignment vertical="center"/>
    </xf>
    <xf numFmtId="176" fontId="4" fillId="0" borderId="37" xfId="0" applyNumberFormat="1" applyFont="1" applyBorder="1" applyAlignment="1">
      <alignment horizontal="center" vertical="center"/>
    </xf>
    <xf numFmtId="176" fontId="8" fillId="0" borderId="38" xfId="0" applyNumberFormat="1" applyFont="1" applyBorder="1">
      <alignment vertical="center"/>
    </xf>
    <xf numFmtId="176" fontId="4" fillId="0" borderId="39" xfId="0" applyNumberFormat="1" applyFont="1" applyBorder="1" applyAlignment="1">
      <alignment horizontal="center" vertical="center"/>
    </xf>
    <xf numFmtId="176" fontId="8" fillId="2" borderId="27" xfId="0" applyNumberFormat="1" applyFont="1" applyFill="1" applyBorder="1" applyAlignment="1">
      <alignment horizontal="right" vertical="center"/>
    </xf>
    <xf numFmtId="176" fontId="4" fillId="0" borderId="34" xfId="0" applyNumberFormat="1" applyFont="1" applyBorder="1" applyAlignment="1">
      <alignment horizontal="center" vertical="center"/>
    </xf>
    <xf numFmtId="176" fontId="7" fillId="0" borderId="40" xfId="0" applyNumberFormat="1" applyFont="1" applyBorder="1">
      <alignment vertical="center"/>
    </xf>
    <xf numFmtId="176" fontId="8" fillId="2" borderId="32" xfId="0" applyNumberFormat="1" applyFont="1" applyFill="1" applyBorder="1" applyAlignment="1">
      <alignment horizontal="right" vertical="center"/>
    </xf>
    <xf numFmtId="176" fontId="8" fillId="2" borderId="41" xfId="0" applyNumberFormat="1" applyFont="1" applyFill="1" applyBorder="1" applyAlignment="1">
      <alignment horizontal="right" vertical="center"/>
    </xf>
    <xf numFmtId="176" fontId="8" fillId="0" borderId="24" xfId="0" applyNumberFormat="1" applyFont="1" applyBorder="1">
      <alignment vertical="center"/>
    </xf>
    <xf numFmtId="176" fontId="8" fillId="0" borderId="25" xfId="0" applyNumberFormat="1" applyFont="1" applyBorder="1">
      <alignment vertical="center"/>
    </xf>
    <xf numFmtId="176" fontId="7" fillId="0" borderId="43" xfId="0" applyNumberFormat="1" applyFont="1" applyBorder="1">
      <alignment vertical="center"/>
    </xf>
    <xf numFmtId="0" fontId="9" fillId="0" borderId="0" xfId="0" applyFont="1" applyFill="1" applyBorder="1" applyAlignment="1"/>
    <xf numFmtId="176" fontId="7" fillId="0" borderId="0" xfId="0" applyNumberFormat="1" applyFont="1">
      <alignment vertical="center"/>
    </xf>
    <xf numFmtId="176" fontId="7" fillId="0" borderId="2" xfId="0" applyNumberFormat="1" applyFont="1" applyBorder="1" applyAlignment="1">
      <alignment horizontal="center" vertical="center" textRotation="255"/>
    </xf>
    <xf numFmtId="176" fontId="7" fillId="0" borderId="14" xfId="0" applyNumberFormat="1" applyFont="1" applyBorder="1" applyAlignment="1">
      <alignment horizontal="center" vertical="center" textRotation="255"/>
    </xf>
    <xf numFmtId="176" fontId="7" fillId="0" borderId="8" xfId="0" applyNumberFormat="1" applyFont="1" applyBorder="1" applyAlignment="1">
      <alignment horizontal="center" vertical="center" textRotation="255"/>
    </xf>
    <xf numFmtId="176" fontId="4" fillId="0" borderId="33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2" borderId="33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textRotation="255"/>
    </xf>
    <xf numFmtId="176" fontId="7" fillId="0" borderId="14" xfId="0" applyNumberFormat="1" applyFont="1" applyFill="1" applyBorder="1" applyAlignment="1">
      <alignment horizontal="center" vertical="center" textRotation="255"/>
    </xf>
    <xf numFmtId="176" fontId="7" fillId="0" borderId="8" xfId="0" applyNumberFormat="1" applyFont="1" applyFill="1" applyBorder="1" applyAlignment="1">
      <alignment horizontal="center" vertical="center" textRotation="255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center" vertical="center" textRotation="255" shrinkToFit="1"/>
    </xf>
    <xf numFmtId="176" fontId="7" fillId="0" borderId="8" xfId="0" applyNumberFormat="1" applyFont="1" applyFill="1" applyBorder="1" applyAlignment="1">
      <alignment horizontal="center" vertical="center" textRotation="255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/>
    </xf>
    <xf numFmtId="176" fontId="9" fillId="0" borderId="5" xfId="1" applyNumberFormat="1" applyFont="1" applyFill="1" applyBorder="1" applyAlignment="1">
      <alignment horizontal="center"/>
    </xf>
    <xf numFmtId="176" fontId="9" fillId="0" borderId="6" xfId="1" applyNumberFormat="1" applyFont="1" applyFill="1" applyBorder="1" applyAlignment="1">
      <alignment horizontal="center"/>
    </xf>
    <xf numFmtId="176" fontId="9" fillId="0" borderId="7" xfId="1" applyNumberFormat="1" applyFont="1" applyFill="1" applyBorder="1" applyAlignment="1">
      <alignment horizont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N2"/>
    </sheetView>
  </sheetViews>
  <sheetFormatPr defaultColWidth="9" defaultRowHeight="15" x14ac:dyDescent="0.55000000000000004"/>
  <cols>
    <col min="1" max="1" width="9" style="1"/>
    <col min="2" max="2" width="7.08203125" style="1" bestFit="1" customWidth="1"/>
    <col min="3" max="3" width="9.33203125" style="1" bestFit="1" customWidth="1"/>
    <col min="4" max="4" width="10.58203125" style="1" bestFit="1" customWidth="1"/>
    <col min="5" max="7" width="9.08203125" style="1" bestFit="1" customWidth="1"/>
    <col min="8" max="8" width="10.58203125" style="1" bestFit="1" customWidth="1"/>
    <col min="9" max="9" width="9.08203125" style="1" bestFit="1" customWidth="1"/>
    <col min="10" max="10" width="9.33203125" style="1" bestFit="1" customWidth="1"/>
    <col min="11" max="12" width="9.08203125" style="1" bestFit="1" customWidth="1"/>
    <col min="13" max="13" width="9.33203125" style="1" bestFit="1" customWidth="1"/>
    <col min="14" max="14" width="10.58203125" style="1" bestFit="1" customWidth="1"/>
    <col min="15" max="16384" width="9" style="1"/>
  </cols>
  <sheetData>
    <row r="1" spans="1:14" x14ac:dyDescent="0.55000000000000004">
      <c r="A1" s="64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5500000000000000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6.5" thickBot="1" x14ac:dyDescent="0.6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66">
        <v>43921</v>
      </c>
      <c r="M3" s="66"/>
      <c r="N3" s="66"/>
    </row>
    <row r="4" spans="1:14" x14ac:dyDescent="0.3">
      <c r="A4" s="67" t="s">
        <v>0</v>
      </c>
      <c r="B4" s="69" t="s">
        <v>1</v>
      </c>
      <c r="C4" s="71" t="s">
        <v>2</v>
      </c>
      <c r="D4" s="72"/>
      <c r="E4" s="72" t="s">
        <v>3</v>
      </c>
      <c r="F4" s="72"/>
      <c r="G4" s="72" t="s">
        <v>4</v>
      </c>
      <c r="H4" s="72"/>
      <c r="I4" s="72" t="s">
        <v>5</v>
      </c>
      <c r="J4" s="72"/>
      <c r="K4" s="72" t="s">
        <v>6</v>
      </c>
      <c r="L4" s="73"/>
      <c r="M4" s="71" t="s">
        <v>7</v>
      </c>
      <c r="N4" s="74"/>
    </row>
    <row r="5" spans="1:14" ht="15.5" thickBot="1" x14ac:dyDescent="0.6">
      <c r="A5" s="68"/>
      <c r="B5" s="70"/>
      <c r="C5" s="5" t="s">
        <v>8</v>
      </c>
      <c r="D5" s="6" t="s">
        <v>9</v>
      </c>
      <c r="E5" s="7" t="s">
        <v>8</v>
      </c>
      <c r="F5" s="6" t="s">
        <v>9</v>
      </c>
      <c r="G5" s="7" t="s">
        <v>8</v>
      </c>
      <c r="H5" s="6" t="s">
        <v>9</v>
      </c>
      <c r="I5" s="7" t="s">
        <v>8</v>
      </c>
      <c r="J5" s="6" t="s">
        <v>9</v>
      </c>
      <c r="K5" s="7" t="s">
        <v>8</v>
      </c>
      <c r="L5" s="8" t="s">
        <v>9</v>
      </c>
      <c r="M5" s="9" t="s">
        <v>8</v>
      </c>
      <c r="N5" s="10" t="s">
        <v>9</v>
      </c>
    </row>
    <row r="6" spans="1:14" ht="16" x14ac:dyDescent="0.55000000000000004">
      <c r="A6" s="55" t="s">
        <v>10</v>
      </c>
      <c r="B6" s="11" t="s">
        <v>11</v>
      </c>
      <c r="C6" s="12">
        <v>205</v>
      </c>
      <c r="D6" s="12">
        <v>17625</v>
      </c>
      <c r="E6" s="12">
        <v>28</v>
      </c>
      <c r="F6" s="12">
        <v>109</v>
      </c>
      <c r="G6" s="12">
        <v>101</v>
      </c>
      <c r="H6" s="12">
        <v>9751</v>
      </c>
      <c r="I6" s="12">
        <v>42</v>
      </c>
      <c r="J6" s="13">
        <v>1306</v>
      </c>
      <c r="K6" s="12">
        <v>5</v>
      </c>
      <c r="L6" s="14">
        <v>92</v>
      </c>
      <c r="M6" s="15">
        <v>245</v>
      </c>
      <c r="N6" s="16">
        <f t="shared" ref="N6:N19" si="0">SUM(D6,F6,H6,J6,L6)</f>
        <v>28883</v>
      </c>
    </row>
    <row r="7" spans="1:14" ht="16" x14ac:dyDescent="0.55000000000000004">
      <c r="A7" s="55"/>
      <c r="B7" s="17" t="s">
        <v>12</v>
      </c>
      <c r="C7" s="12">
        <v>56</v>
      </c>
      <c r="D7" s="12">
        <v>2122</v>
      </c>
      <c r="E7" s="12">
        <v>9</v>
      </c>
      <c r="F7" s="12">
        <v>13</v>
      </c>
      <c r="G7" s="12">
        <v>37</v>
      </c>
      <c r="H7" s="12">
        <v>1511</v>
      </c>
      <c r="I7" s="12">
        <v>10</v>
      </c>
      <c r="J7" s="13">
        <v>150</v>
      </c>
      <c r="K7" s="12">
        <v>1</v>
      </c>
      <c r="L7" s="14">
        <v>15</v>
      </c>
      <c r="M7" s="15">
        <v>70</v>
      </c>
      <c r="N7" s="16">
        <f t="shared" si="0"/>
        <v>3811</v>
      </c>
    </row>
    <row r="8" spans="1:14" ht="16" x14ac:dyDescent="0.55000000000000004">
      <c r="A8" s="55"/>
      <c r="B8" s="17" t="s">
        <v>13</v>
      </c>
      <c r="C8" s="12">
        <v>125</v>
      </c>
      <c r="D8" s="12">
        <v>3206</v>
      </c>
      <c r="E8" s="12">
        <v>17</v>
      </c>
      <c r="F8" s="12">
        <v>41</v>
      </c>
      <c r="G8" s="12">
        <v>65</v>
      </c>
      <c r="H8" s="12">
        <v>2384</v>
      </c>
      <c r="I8" s="12">
        <v>29</v>
      </c>
      <c r="J8" s="13">
        <v>280</v>
      </c>
      <c r="K8" s="12">
        <v>1</v>
      </c>
      <c r="L8" s="14">
        <v>10</v>
      </c>
      <c r="M8" s="15">
        <v>162</v>
      </c>
      <c r="N8" s="16">
        <f t="shared" si="0"/>
        <v>5921</v>
      </c>
    </row>
    <row r="9" spans="1:14" ht="16" x14ac:dyDescent="0.55000000000000004">
      <c r="A9" s="55"/>
      <c r="B9" s="17" t="s">
        <v>14</v>
      </c>
      <c r="C9" s="12">
        <v>43</v>
      </c>
      <c r="D9" s="12">
        <v>1475</v>
      </c>
      <c r="E9" s="12">
        <v>4</v>
      </c>
      <c r="F9" s="12">
        <v>4</v>
      </c>
      <c r="G9" s="12">
        <v>35</v>
      </c>
      <c r="H9" s="12">
        <v>2463</v>
      </c>
      <c r="I9" s="12">
        <v>12</v>
      </c>
      <c r="J9" s="13">
        <v>364</v>
      </c>
      <c r="K9" s="12">
        <v>0</v>
      </c>
      <c r="L9" s="14">
        <v>0</v>
      </c>
      <c r="M9" s="15">
        <v>52</v>
      </c>
      <c r="N9" s="16">
        <f t="shared" si="0"/>
        <v>4306</v>
      </c>
    </row>
    <row r="10" spans="1:14" ht="16" x14ac:dyDescent="0.55000000000000004">
      <c r="A10" s="55"/>
      <c r="B10" s="17" t="s">
        <v>15</v>
      </c>
      <c r="C10" s="12">
        <v>83</v>
      </c>
      <c r="D10" s="12">
        <v>1975</v>
      </c>
      <c r="E10" s="12">
        <v>8</v>
      </c>
      <c r="F10" s="12">
        <v>21</v>
      </c>
      <c r="G10" s="12">
        <v>41</v>
      </c>
      <c r="H10" s="12">
        <v>1184</v>
      </c>
      <c r="I10" s="12">
        <v>12</v>
      </c>
      <c r="J10" s="13">
        <v>99</v>
      </c>
      <c r="K10" s="12">
        <v>2</v>
      </c>
      <c r="L10" s="14">
        <v>11</v>
      </c>
      <c r="M10" s="15">
        <v>94</v>
      </c>
      <c r="N10" s="16">
        <f t="shared" si="0"/>
        <v>3290</v>
      </c>
    </row>
    <row r="11" spans="1:14" ht="16" x14ac:dyDescent="0.55000000000000004">
      <c r="A11" s="55"/>
      <c r="B11" s="17" t="s">
        <v>16</v>
      </c>
      <c r="C11" s="12">
        <v>63</v>
      </c>
      <c r="D11" s="12">
        <v>1314</v>
      </c>
      <c r="E11" s="12">
        <v>15</v>
      </c>
      <c r="F11" s="12">
        <v>27</v>
      </c>
      <c r="G11" s="12">
        <v>42</v>
      </c>
      <c r="H11" s="12">
        <v>1552</v>
      </c>
      <c r="I11" s="12">
        <v>21</v>
      </c>
      <c r="J11" s="13">
        <v>195</v>
      </c>
      <c r="K11" s="12">
        <v>2</v>
      </c>
      <c r="L11" s="14">
        <v>9</v>
      </c>
      <c r="M11" s="15">
        <v>94</v>
      </c>
      <c r="N11" s="16">
        <f t="shared" si="0"/>
        <v>3097</v>
      </c>
    </row>
    <row r="12" spans="1:14" ht="16.5" thickBot="1" x14ac:dyDescent="0.6">
      <c r="A12" s="55"/>
      <c r="B12" s="18" t="s">
        <v>17</v>
      </c>
      <c r="C12" s="12">
        <v>71</v>
      </c>
      <c r="D12" s="12">
        <v>1345</v>
      </c>
      <c r="E12" s="12">
        <v>13</v>
      </c>
      <c r="F12" s="12">
        <v>24</v>
      </c>
      <c r="G12" s="12">
        <v>41</v>
      </c>
      <c r="H12" s="12">
        <v>755</v>
      </c>
      <c r="I12" s="12">
        <v>12</v>
      </c>
      <c r="J12" s="13">
        <v>85</v>
      </c>
      <c r="K12" s="12">
        <v>1</v>
      </c>
      <c r="L12" s="14">
        <v>7</v>
      </c>
      <c r="M12" s="15">
        <v>84</v>
      </c>
      <c r="N12" s="16">
        <f t="shared" si="0"/>
        <v>2216</v>
      </c>
    </row>
    <row r="13" spans="1:14" ht="16.5" thickBot="1" x14ac:dyDescent="0.6">
      <c r="A13" s="56"/>
      <c r="B13" s="19" t="s">
        <v>18</v>
      </c>
      <c r="C13" s="20">
        <f>SUM(C6:C12)</f>
        <v>646</v>
      </c>
      <c r="D13" s="20">
        <f>SUM(D6:D12)</f>
        <v>29062</v>
      </c>
      <c r="E13" s="20">
        <f t="shared" ref="E13:K13" si="1">SUM(E6:E12)</f>
        <v>94</v>
      </c>
      <c r="F13" s="20">
        <f t="shared" si="1"/>
        <v>239</v>
      </c>
      <c r="G13" s="20">
        <f t="shared" si="1"/>
        <v>362</v>
      </c>
      <c r="H13" s="20">
        <f t="shared" si="1"/>
        <v>19600</v>
      </c>
      <c r="I13" s="20">
        <f t="shared" si="1"/>
        <v>138</v>
      </c>
      <c r="J13" s="20">
        <f t="shared" si="1"/>
        <v>2479</v>
      </c>
      <c r="K13" s="20">
        <f t="shared" si="1"/>
        <v>12</v>
      </c>
      <c r="L13" s="21">
        <f>SUM(L6:L12)</f>
        <v>144</v>
      </c>
      <c r="M13" s="22">
        <f>SUM(M6:M12)</f>
        <v>801</v>
      </c>
      <c r="N13" s="23">
        <f t="shared" si="0"/>
        <v>51524</v>
      </c>
    </row>
    <row r="14" spans="1:14" ht="16" x14ac:dyDescent="0.55000000000000004">
      <c r="A14" s="54" t="s">
        <v>19</v>
      </c>
      <c r="B14" s="24" t="s">
        <v>20</v>
      </c>
      <c r="C14" s="12">
        <v>171</v>
      </c>
      <c r="D14" s="12">
        <v>5497</v>
      </c>
      <c r="E14" s="12">
        <v>28</v>
      </c>
      <c r="F14" s="12">
        <v>131</v>
      </c>
      <c r="G14" s="12">
        <v>98</v>
      </c>
      <c r="H14" s="12">
        <v>3844</v>
      </c>
      <c r="I14" s="12">
        <v>32</v>
      </c>
      <c r="J14" s="13">
        <v>404</v>
      </c>
      <c r="K14" s="12">
        <v>3</v>
      </c>
      <c r="L14" s="14">
        <v>9</v>
      </c>
      <c r="M14" s="15">
        <v>191</v>
      </c>
      <c r="N14" s="25">
        <f t="shared" si="0"/>
        <v>9885</v>
      </c>
    </row>
    <row r="15" spans="1:14" ht="16" x14ac:dyDescent="0.55000000000000004">
      <c r="A15" s="55"/>
      <c r="B15" s="17" t="s">
        <v>21</v>
      </c>
      <c r="C15" s="12">
        <v>164</v>
      </c>
      <c r="D15" s="12">
        <v>4659</v>
      </c>
      <c r="E15" s="12">
        <v>57</v>
      </c>
      <c r="F15" s="12">
        <v>143</v>
      </c>
      <c r="G15" s="12">
        <v>99</v>
      </c>
      <c r="H15" s="12">
        <v>7441</v>
      </c>
      <c r="I15" s="12">
        <v>37</v>
      </c>
      <c r="J15" s="13">
        <v>536</v>
      </c>
      <c r="K15" s="12">
        <v>1</v>
      </c>
      <c r="L15" s="14">
        <v>3</v>
      </c>
      <c r="M15" s="15">
        <v>199</v>
      </c>
      <c r="N15" s="25">
        <f t="shared" si="0"/>
        <v>12782</v>
      </c>
    </row>
    <row r="16" spans="1:14" ht="16" x14ac:dyDescent="0.55000000000000004">
      <c r="A16" s="55"/>
      <c r="B16" s="17" t="s">
        <v>22</v>
      </c>
      <c r="C16" s="12">
        <v>203</v>
      </c>
      <c r="D16" s="12">
        <v>10463</v>
      </c>
      <c r="E16" s="12">
        <v>45</v>
      </c>
      <c r="F16" s="12">
        <v>128</v>
      </c>
      <c r="G16" s="12">
        <v>130</v>
      </c>
      <c r="H16" s="12">
        <v>13326</v>
      </c>
      <c r="I16" s="12">
        <v>46</v>
      </c>
      <c r="J16" s="13">
        <v>1675</v>
      </c>
      <c r="K16" s="12">
        <v>3</v>
      </c>
      <c r="L16" s="14">
        <v>57</v>
      </c>
      <c r="M16" s="15">
        <v>257</v>
      </c>
      <c r="N16" s="25">
        <f t="shared" si="0"/>
        <v>25649</v>
      </c>
    </row>
    <row r="17" spans="1:14" ht="16" x14ac:dyDescent="0.55000000000000004">
      <c r="A17" s="55"/>
      <c r="B17" s="17" t="s">
        <v>23</v>
      </c>
      <c r="C17" s="12">
        <v>130</v>
      </c>
      <c r="D17" s="12">
        <v>3479</v>
      </c>
      <c r="E17" s="12">
        <v>30</v>
      </c>
      <c r="F17" s="12">
        <v>151</v>
      </c>
      <c r="G17" s="12">
        <v>80</v>
      </c>
      <c r="H17" s="12">
        <v>4982</v>
      </c>
      <c r="I17" s="12">
        <v>23</v>
      </c>
      <c r="J17" s="13">
        <v>391</v>
      </c>
      <c r="K17" s="12">
        <v>1</v>
      </c>
      <c r="L17" s="14">
        <v>7</v>
      </c>
      <c r="M17" s="15">
        <v>168</v>
      </c>
      <c r="N17" s="25">
        <f t="shared" si="0"/>
        <v>9010</v>
      </c>
    </row>
    <row r="18" spans="1:14" ht="16" x14ac:dyDescent="0.55000000000000004">
      <c r="A18" s="55"/>
      <c r="B18" s="17" t="s">
        <v>24</v>
      </c>
      <c r="C18" s="12">
        <v>189</v>
      </c>
      <c r="D18" s="12">
        <v>3373</v>
      </c>
      <c r="E18" s="12">
        <v>51</v>
      </c>
      <c r="F18" s="12">
        <v>196</v>
      </c>
      <c r="G18" s="12">
        <v>82</v>
      </c>
      <c r="H18" s="12">
        <v>2872</v>
      </c>
      <c r="I18" s="12">
        <v>33</v>
      </c>
      <c r="J18" s="13">
        <v>378</v>
      </c>
      <c r="K18" s="12">
        <v>3</v>
      </c>
      <c r="L18" s="14">
        <v>8</v>
      </c>
      <c r="M18" s="15">
        <v>221</v>
      </c>
      <c r="N18" s="25">
        <f t="shared" si="0"/>
        <v>6827</v>
      </c>
    </row>
    <row r="19" spans="1:14" ht="16.5" thickBot="1" x14ac:dyDescent="0.6">
      <c r="A19" s="55"/>
      <c r="B19" s="26" t="s">
        <v>25</v>
      </c>
      <c r="C19" s="27">
        <v>277</v>
      </c>
      <c r="D19" s="28">
        <v>7836</v>
      </c>
      <c r="E19" s="28">
        <v>58</v>
      </c>
      <c r="F19" s="28">
        <v>135</v>
      </c>
      <c r="G19" s="28">
        <v>135</v>
      </c>
      <c r="H19" s="28">
        <v>11245</v>
      </c>
      <c r="I19" s="28">
        <v>45</v>
      </c>
      <c r="J19" s="28">
        <v>874</v>
      </c>
      <c r="K19" s="28">
        <v>3</v>
      </c>
      <c r="L19" s="29">
        <v>20</v>
      </c>
      <c r="M19" s="30">
        <v>322</v>
      </c>
      <c r="N19" s="31">
        <f t="shared" si="0"/>
        <v>20110</v>
      </c>
    </row>
    <row r="20" spans="1:14" ht="16.5" thickBot="1" x14ac:dyDescent="0.6">
      <c r="A20" s="56"/>
      <c r="B20" s="19" t="s">
        <v>18</v>
      </c>
      <c r="C20" s="32">
        <f>SUM(C14:C19)</f>
        <v>1134</v>
      </c>
      <c r="D20" s="33">
        <f>SUM(D14:D19)</f>
        <v>35307</v>
      </c>
      <c r="E20" s="33">
        <f t="shared" ref="E20:M20" si="2">SUM(E14:E19)</f>
        <v>269</v>
      </c>
      <c r="F20" s="33">
        <f t="shared" si="2"/>
        <v>884</v>
      </c>
      <c r="G20" s="33">
        <f t="shared" si="2"/>
        <v>624</v>
      </c>
      <c r="H20" s="33">
        <f t="shared" si="2"/>
        <v>43710</v>
      </c>
      <c r="I20" s="33">
        <f t="shared" si="2"/>
        <v>216</v>
      </c>
      <c r="J20" s="33">
        <f t="shared" si="2"/>
        <v>4258</v>
      </c>
      <c r="K20" s="33">
        <f t="shared" si="2"/>
        <v>14</v>
      </c>
      <c r="L20" s="34">
        <f t="shared" si="2"/>
        <v>104</v>
      </c>
      <c r="M20" s="35">
        <f t="shared" si="2"/>
        <v>1358</v>
      </c>
      <c r="N20" s="36">
        <f>SUM(N14:N19)</f>
        <v>84263</v>
      </c>
    </row>
    <row r="21" spans="1:14" ht="16" x14ac:dyDescent="0.55000000000000004">
      <c r="A21" s="61" t="s">
        <v>26</v>
      </c>
      <c r="B21" s="37" t="s">
        <v>27</v>
      </c>
      <c r="C21" s="38">
        <v>189</v>
      </c>
      <c r="D21" s="12">
        <v>8199</v>
      </c>
      <c r="E21" s="39">
        <v>23</v>
      </c>
      <c r="F21" s="12">
        <v>77</v>
      </c>
      <c r="G21" s="12">
        <v>122</v>
      </c>
      <c r="H21" s="12">
        <v>5531</v>
      </c>
      <c r="I21" s="12">
        <v>48</v>
      </c>
      <c r="J21" s="12">
        <v>756</v>
      </c>
      <c r="K21" s="12">
        <v>10</v>
      </c>
      <c r="L21" s="40">
        <v>108</v>
      </c>
      <c r="M21" s="15">
        <v>237</v>
      </c>
      <c r="N21" s="16">
        <f t="shared" ref="N21:N28" si="3">SUM(D21,F21,H21,J21,L21)</f>
        <v>14671</v>
      </c>
    </row>
    <row r="22" spans="1:14" ht="16" x14ac:dyDescent="0.55000000000000004">
      <c r="A22" s="62"/>
      <c r="B22" s="41" t="s">
        <v>28</v>
      </c>
      <c r="C22" s="12">
        <v>174</v>
      </c>
      <c r="D22" s="12">
        <v>6142</v>
      </c>
      <c r="E22" s="12">
        <v>37</v>
      </c>
      <c r="F22" s="12">
        <v>74</v>
      </c>
      <c r="G22" s="12">
        <v>78</v>
      </c>
      <c r="H22" s="12">
        <v>2884</v>
      </c>
      <c r="I22" s="12">
        <v>28</v>
      </c>
      <c r="J22" s="42">
        <v>456</v>
      </c>
      <c r="K22" s="12">
        <v>4</v>
      </c>
      <c r="L22" s="14">
        <v>27</v>
      </c>
      <c r="M22" s="15">
        <v>208</v>
      </c>
      <c r="N22" s="25">
        <f t="shared" si="3"/>
        <v>9583</v>
      </c>
    </row>
    <row r="23" spans="1:14" ht="16" x14ac:dyDescent="0.55000000000000004">
      <c r="A23" s="62"/>
      <c r="B23" s="41" t="s">
        <v>29</v>
      </c>
      <c r="C23" s="12">
        <v>197</v>
      </c>
      <c r="D23" s="12">
        <v>5342</v>
      </c>
      <c r="E23" s="12">
        <v>46</v>
      </c>
      <c r="F23" s="12">
        <v>122</v>
      </c>
      <c r="G23" s="12">
        <v>88</v>
      </c>
      <c r="H23" s="12">
        <v>3922</v>
      </c>
      <c r="I23" s="12">
        <v>28</v>
      </c>
      <c r="J23" s="13">
        <v>486</v>
      </c>
      <c r="K23" s="12">
        <v>2</v>
      </c>
      <c r="L23" s="14">
        <v>3</v>
      </c>
      <c r="M23" s="15">
        <v>245</v>
      </c>
      <c r="N23" s="25">
        <f t="shared" si="3"/>
        <v>9875</v>
      </c>
    </row>
    <row r="24" spans="1:14" ht="16" x14ac:dyDescent="0.55000000000000004">
      <c r="A24" s="62"/>
      <c r="B24" s="41" t="s">
        <v>30</v>
      </c>
      <c r="C24" s="12">
        <v>394</v>
      </c>
      <c r="D24" s="12">
        <v>15798</v>
      </c>
      <c r="E24" s="12">
        <v>37</v>
      </c>
      <c r="F24" s="12">
        <v>270</v>
      </c>
      <c r="G24" s="12">
        <v>213</v>
      </c>
      <c r="H24" s="12">
        <v>16267</v>
      </c>
      <c r="I24" s="12">
        <v>81</v>
      </c>
      <c r="J24" s="13">
        <v>1908</v>
      </c>
      <c r="K24" s="12">
        <v>11</v>
      </c>
      <c r="L24" s="14">
        <v>56</v>
      </c>
      <c r="M24" s="15">
        <v>470</v>
      </c>
      <c r="N24" s="25">
        <f t="shared" si="3"/>
        <v>34299</v>
      </c>
    </row>
    <row r="25" spans="1:14" ht="16" x14ac:dyDescent="0.55000000000000004">
      <c r="A25" s="62"/>
      <c r="B25" s="41" t="s">
        <v>31</v>
      </c>
      <c r="C25" s="12">
        <v>335</v>
      </c>
      <c r="D25" s="12">
        <v>15948</v>
      </c>
      <c r="E25" s="12">
        <v>45</v>
      </c>
      <c r="F25" s="12">
        <v>242</v>
      </c>
      <c r="G25" s="12">
        <v>186</v>
      </c>
      <c r="H25" s="12">
        <v>19575</v>
      </c>
      <c r="I25" s="12">
        <v>67</v>
      </c>
      <c r="J25" s="13">
        <v>2122</v>
      </c>
      <c r="K25" s="12">
        <v>9</v>
      </c>
      <c r="L25" s="14">
        <v>41</v>
      </c>
      <c r="M25" s="15">
        <v>404</v>
      </c>
      <c r="N25" s="25">
        <f t="shared" si="3"/>
        <v>37928</v>
      </c>
    </row>
    <row r="26" spans="1:14" ht="16" x14ac:dyDescent="0.55000000000000004">
      <c r="A26" s="62"/>
      <c r="B26" s="41" t="s">
        <v>32</v>
      </c>
      <c r="C26" s="12">
        <v>367</v>
      </c>
      <c r="D26" s="12">
        <v>33922</v>
      </c>
      <c r="E26" s="12">
        <v>12</v>
      </c>
      <c r="F26" s="12">
        <v>252</v>
      </c>
      <c r="G26" s="12">
        <v>202</v>
      </c>
      <c r="H26" s="12">
        <v>12339</v>
      </c>
      <c r="I26" s="12">
        <v>55</v>
      </c>
      <c r="J26" s="13">
        <v>1815</v>
      </c>
      <c r="K26" s="12">
        <v>24</v>
      </c>
      <c r="L26" s="14">
        <v>437</v>
      </c>
      <c r="M26" s="15">
        <v>447</v>
      </c>
      <c r="N26" s="25">
        <f t="shared" si="3"/>
        <v>48765</v>
      </c>
    </row>
    <row r="27" spans="1:14" ht="16" x14ac:dyDescent="0.55000000000000004">
      <c r="A27" s="62"/>
      <c r="B27" s="41" t="s">
        <v>33</v>
      </c>
      <c r="C27" s="12">
        <v>311</v>
      </c>
      <c r="D27" s="12">
        <v>20793</v>
      </c>
      <c r="E27" s="12">
        <v>21</v>
      </c>
      <c r="F27" s="12">
        <v>277</v>
      </c>
      <c r="G27" s="12">
        <v>193</v>
      </c>
      <c r="H27" s="12">
        <v>17637</v>
      </c>
      <c r="I27" s="12">
        <v>77</v>
      </c>
      <c r="J27" s="13">
        <v>2277</v>
      </c>
      <c r="K27" s="12">
        <v>21</v>
      </c>
      <c r="L27" s="14">
        <v>672</v>
      </c>
      <c r="M27" s="15">
        <v>408</v>
      </c>
      <c r="N27" s="25">
        <f t="shared" si="3"/>
        <v>41656</v>
      </c>
    </row>
    <row r="28" spans="1:14" ht="16.5" thickBot="1" x14ac:dyDescent="0.6">
      <c r="A28" s="62"/>
      <c r="B28" s="43" t="s">
        <v>34</v>
      </c>
      <c r="C28" s="12">
        <v>82</v>
      </c>
      <c r="D28" s="12">
        <v>1993</v>
      </c>
      <c r="E28" s="12">
        <v>19</v>
      </c>
      <c r="F28" s="12">
        <v>69</v>
      </c>
      <c r="G28" s="12">
        <v>38</v>
      </c>
      <c r="H28" s="12">
        <v>3806</v>
      </c>
      <c r="I28" s="12">
        <v>16</v>
      </c>
      <c r="J28" s="13">
        <v>582</v>
      </c>
      <c r="K28" s="12">
        <v>2</v>
      </c>
      <c r="L28" s="14">
        <v>16</v>
      </c>
      <c r="M28" s="15">
        <v>106</v>
      </c>
      <c r="N28" s="25">
        <f t="shared" si="3"/>
        <v>6466</v>
      </c>
    </row>
    <row r="29" spans="1:14" ht="16.5" thickBot="1" x14ac:dyDescent="0.6">
      <c r="A29" s="63"/>
      <c r="B29" s="19" t="s">
        <v>18</v>
      </c>
      <c r="C29" s="20">
        <f>SUM(C21:C28)</f>
        <v>2049</v>
      </c>
      <c r="D29" s="20">
        <f>SUM(D21:D28)</f>
        <v>108137</v>
      </c>
      <c r="E29" s="20">
        <f t="shared" ref="E29:M29" si="4">SUM(E21:E28)</f>
        <v>240</v>
      </c>
      <c r="F29" s="20">
        <f t="shared" si="4"/>
        <v>1383</v>
      </c>
      <c r="G29" s="20">
        <f t="shared" si="4"/>
        <v>1120</v>
      </c>
      <c r="H29" s="20">
        <f t="shared" si="4"/>
        <v>81961</v>
      </c>
      <c r="I29" s="20">
        <f t="shared" si="4"/>
        <v>400</v>
      </c>
      <c r="J29" s="20">
        <f t="shared" si="4"/>
        <v>10402</v>
      </c>
      <c r="K29" s="20">
        <f t="shared" si="4"/>
        <v>83</v>
      </c>
      <c r="L29" s="21">
        <f t="shared" si="4"/>
        <v>1360</v>
      </c>
      <c r="M29" s="22">
        <f t="shared" si="4"/>
        <v>2525</v>
      </c>
      <c r="N29" s="44">
        <f>SUM(N21:N28)</f>
        <v>203243</v>
      </c>
    </row>
    <row r="30" spans="1:14" ht="16" x14ac:dyDescent="0.55000000000000004">
      <c r="A30" s="54" t="s">
        <v>35</v>
      </c>
      <c r="B30" s="45" t="s">
        <v>36</v>
      </c>
      <c r="C30" s="12">
        <v>330</v>
      </c>
      <c r="D30" s="12">
        <v>6531</v>
      </c>
      <c r="E30" s="12">
        <v>49</v>
      </c>
      <c r="F30" s="12">
        <v>204</v>
      </c>
      <c r="G30" s="12">
        <v>162</v>
      </c>
      <c r="H30" s="12">
        <v>7470</v>
      </c>
      <c r="I30" s="12">
        <v>62</v>
      </c>
      <c r="J30" s="13">
        <v>691</v>
      </c>
      <c r="K30" s="12">
        <v>12</v>
      </c>
      <c r="L30" s="14">
        <v>68</v>
      </c>
      <c r="M30" s="15">
        <v>389</v>
      </c>
      <c r="N30" s="46">
        <f>SUM(D30,F30,H30,J30,L30)</f>
        <v>14964</v>
      </c>
    </row>
    <row r="31" spans="1:14" ht="16" x14ac:dyDescent="0.55000000000000004">
      <c r="A31" s="55"/>
      <c r="B31" s="41" t="s">
        <v>37</v>
      </c>
      <c r="C31" s="12">
        <v>168</v>
      </c>
      <c r="D31" s="12">
        <v>3622</v>
      </c>
      <c r="E31" s="12">
        <v>39</v>
      </c>
      <c r="F31" s="12">
        <v>70</v>
      </c>
      <c r="G31" s="12">
        <v>103</v>
      </c>
      <c r="H31" s="12">
        <v>3190</v>
      </c>
      <c r="I31" s="12">
        <v>28</v>
      </c>
      <c r="J31" s="13">
        <v>518</v>
      </c>
      <c r="K31" s="12">
        <v>1</v>
      </c>
      <c r="L31" s="14">
        <v>1</v>
      </c>
      <c r="M31" s="15">
        <v>213</v>
      </c>
      <c r="N31" s="46">
        <f>SUM(D31,F31,H31,J31,L31)</f>
        <v>7401</v>
      </c>
    </row>
    <row r="32" spans="1:14" ht="16" x14ac:dyDescent="0.55000000000000004">
      <c r="A32" s="55"/>
      <c r="B32" s="41" t="s">
        <v>38</v>
      </c>
      <c r="C32" s="12">
        <v>182</v>
      </c>
      <c r="D32" s="12">
        <v>4441</v>
      </c>
      <c r="E32" s="12">
        <v>47</v>
      </c>
      <c r="F32" s="12">
        <v>88</v>
      </c>
      <c r="G32" s="12">
        <v>97</v>
      </c>
      <c r="H32" s="12">
        <v>3393</v>
      </c>
      <c r="I32" s="12">
        <v>36</v>
      </c>
      <c r="J32" s="13">
        <v>527</v>
      </c>
      <c r="K32" s="12">
        <v>4</v>
      </c>
      <c r="L32" s="14">
        <v>11</v>
      </c>
      <c r="M32" s="15">
        <v>243</v>
      </c>
      <c r="N32" s="46">
        <f>SUM(D32,F32,H32,J32,L32)</f>
        <v>8460</v>
      </c>
    </row>
    <row r="33" spans="1:14" ht="16.5" thickBot="1" x14ac:dyDescent="0.6">
      <c r="A33" s="55"/>
      <c r="B33" s="43" t="s">
        <v>39</v>
      </c>
      <c r="C33" s="12">
        <v>228</v>
      </c>
      <c r="D33" s="12">
        <v>7882</v>
      </c>
      <c r="E33" s="12">
        <v>70</v>
      </c>
      <c r="F33" s="12">
        <v>220</v>
      </c>
      <c r="G33" s="12">
        <v>127</v>
      </c>
      <c r="H33" s="12">
        <v>4549</v>
      </c>
      <c r="I33" s="12">
        <v>45</v>
      </c>
      <c r="J33" s="13">
        <v>743</v>
      </c>
      <c r="K33" s="12">
        <v>10</v>
      </c>
      <c r="L33" s="14">
        <v>61</v>
      </c>
      <c r="M33" s="15">
        <v>311</v>
      </c>
      <c r="N33" s="46">
        <f>SUM(D33,F33,H33,J33,L33)</f>
        <v>13455</v>
      </c>
    </row>
    <row r="34" spans="1:14" ht="16.5" thickBot="1" x14ac:dyDescent="0.6">
      <c r="A34" s="56"/>
      <c r="B34" s="19" t="s">
        <v>18</v>
      </c>
      <c r="C34" s="47">
        <f>SUM(C30:C33)</f>
        <v>908</v>
      </c>
      <c r="D34" s="47">
        <f t="shared" ref="D34:M34" si="5">SUM(D30:D33)</f>
        <v>22476</v>
      </c>
      <c r="E34" s="47">
        <f t="shared" si="5"/>
        <v>205</v>
      </c>
      <c r="F34" s="47">
        <f t="shared" si="5"/>
        <v>582</v>
      </c>
      <c r="G34" s="47">
        <f t="shared" si="5"/>
        <v>489</v>
      </c>
      <c r="H34" s="47">
        <f t="shared" si="5"/>
        <v>18602</v>
      </c>
      <c r="I34" s="47">
        <f t="shared" si="5"/>
        <v>171</v>
      </c>
      <c r="J34" s="47">
        <f t="shared" si="5"/>
        <v>2479</v>
      </c>
      <c r="K34" s="47">
        <f t="shared" si="5"/>
        <v>27</v>
      </c>
      <c r="L34" s="48">
        <f t="shared" si="5"/>
        <v>141</v>
      </c>
      <c r="M34" s="22">
        <f t="shared" si="5"/>
        <v>1156</v>
      </c>
      <c r="N34" s="44">
        <f>SUM(N30:N33)</f>
        <v>44280</v>
      </c>
    </row>
    <row r="35" spans="1:14" ht="16" x14ac:dyDescent="0.55000000000000004">
      <c r="A35" s="54" t="s">
        <v>40</v>
      </c>
      <c r="B35" s="45" t="s">
        <v>41</v>
      </c>
      <c r="C35" s="12">
        <v>118</v>
      </c>
      <c r="D35" s="12">
        <v>2718</v>
      </c>
      <c r="E35" s="12">
        <v>28</v>
      </c>
      <c r="F35" s="12">
        <v>63</v>
      </c>
      <c r="G35" s="12">
        <v>83</v>
      </c>
      <c r="H35" s="12">
        <v>2244</v>
      </c>
      <c r="I35" s="12">
        <v>25</v>
      </c>
      <c r="J35" s="13">
        <v>388</v>
      </c>
      <c r="K35" s="12">
        <v>3</v>
      </c>
      <c r="L35" s="14">
        <v>6</v>
      </c>
      <c r="M35" s="15">
        <v>146</v>
      </c>
      <c r="N35" s="25">
        <f>SUM(D35,F35,H35,J35,L35)</f>
        <v>5419</v>
      </c>
    </row>
    <row r="36" spans="1:14" ht="16" x14ac:dyDescent="0.55000000000000004">
      <c r="A36" s="55"/>
      <c r="B36" s="41" t="s">
        <v>42</v>
      </c>
      <c r="C36" s="12">
        <v>300</v>
      </c>
      <c r="D36" s="12">
        <v>6621</v>
      </c>
      <c r="E36" s="12">
        <v>58</v>
      </c>
      <c r="F36" s="12">
        <v>214</v>
      </c>
      <c r="G36" s="12">
        <v>100</v>
      </c>
      <c r="H36" s="12">
        <v>4846</v>
      </c>
      <c r="I36" s="12">
        <v>33</v>
      </c>
      <c r="J36" s="13">
        <v>807</v>
      </c>
      <c r="K36" s="12">
        <v>5</v>
      </c>
      <c r="L36" s="14">
        <v>25</v>
      </c>
      <c r="M36" s="15">
        <v>336</v>
      </c>
      <c r="N36" s="25">
        <f>SUM(D36,F36,H36,J36,L36)</f>
        <v>12513</v>
      </c>
    </row>
    <row r="37" spans="1:14" ht="16" x14ac:dyDescent="0.55000000000000004">
      <c r="A37" s="55"/>
      <c r="B37" s="41" t="s">
        <v>43</v>
      </c>
      <c r="C37" s="12">
        <v>323</v>
      </c>
      <c r="D37" s="12">
        <v>10869</v>
      </c>
      <c r="E37" s="12">
        <v>36</v>
      </c>
      <c r="F37" s="12">
        <v>158</v>
      </c>
      <c r="G37" s="12">
        <v>147</v>
      </c>
      <c r="H37" s="12">
        <v>9931</v>
      </c>
      <c r="I37" s="12">
        <v>49</v>
      </c>
      <c r="J37" s="13">
        <v>1681</v>
      </c>
      <c r="K37" s="12">
        <v>12</v>
      </c>
      <c r="L37" s="14">
        <v>89</v>
      </c>
      <c r="M37" s="15">
        <v>378</v>
      </c>
      <c r="N37" s="25">
        <f>SUM(D37,F37,H37,J37,L37)</f>
        <v>22728</v>
      </c>
    </row>
    <row r="38" spans="1:14" ht="16" x14ac:dyDescent="0.55000000000000004">
      <c r="A38" s="55"/>
      <c r="B38" s="41" t="s">
        <v>44</v>
      </c>
      <c r="C38" s="12">
        <v>411</v>
      </c>
      <c r="D38" s="12">
        <v>27822</v>
      </c>
      <c r="E38" s="12">
        <v>43</v>
      </c>
      <c r="F38" s="12">
        <v>396</v>
      </c>
      <c r="G38" s="12">
        <v>174</v>
      </c>
      <c r="H38" s="12">
        <v>19635</v>
      </c>
      <c r="I38" s="12">
        <v>79</v>
      </c>
      <c r="J38" s="13">
        <v>3532</v>
      </c>
      <c r="K38" s="12">
        <v>21</v>
      </c>
      <c r="L38" s="14">
        <v>115</v>
      </c>
      <c r="M38" s="15">
        <v>498</v>
      </c>
      <c r="N38" s="25">
        <f>SUM(D38,F38,H38,J38,L38)</f>
        <v>51500</v>
      </c>
    </row>
    <row r="39" spans="1:14" ht="16.5" thickBot="1" x14ac:dyDescent="0.6">
      <c r="A39" s="55"/>
      <c r="B39" s="43" t="s">
        <v>45</v>
      </c>
      <c r="C39" s="12">
        <v>214</v>
      </c>
      <c r="D39" s="12">
        <v>6696</v>
      </c>
      <c r="E39" s="12">
        <v>31</v>
      </c>
      <c r="F39" s="12">
        <v>119</v>
      </c>
      <c r="G39" s="12">
        <v>89</v>
      </c>
      <c r="H39" s="12">
        <v>4311</v>
      </c>
      <c r="I39" s="12">
        <v>28</v>
      </c>
      <c r="J39" s="13">
        <v>630</v>
      </c>
      <c r="K39" s="12">
        <v>6</v>
      </c>
      <c r="L39" s="14">
        <v>116</v>
      </c>
      <c r="M39" s="15">
        <v>240</v>
      </c>
      <c r="N39" s="25">
        <f>SUM(D39,F39,H39,J39,L39)</f>
        <v>11872</v>
      </c>
    </row>
    <row r="40" spans="1:14" ht="16.5" thickBot="1" x14ac:dyDescent="0.6">
      <c r="A40" s="56"/>
      <c r="B40" s="19" t="s">
        <v>18</v>
      </c>
      <c r="C40" s="47">
        <f>SUM(C35:C39)</f>
        <v>1366</v>
      </c>
      <c r="D40" s="47">
        <f t="shared" ref="D40:M40" si="6">SUM(D35:D39)</f>
        <v>54726</v>
      </c>
      <c r="E40" s="47">
        <f t="shared" si="6"/>
        <v>196</v>
      </c>
      <c r="F40" s="47">
        <f t="shared" si="6"/>
        <v>950</v>
      </c>
      <c r="G40" s="47">
        <f t="shared" si="6"/>
        <v>593</v>
      </c>
      <c r="H40" s="47">
        <f t="shared" si="6"/>
        <v>40967</v>
      </c>
      <c r="I40" s="47">
        <f t="shared" si="6"/>
        <v>214</v>
      </c>
      <c r="J40" s="47">
        <f t="shared" si="6"/>
        <v>7038</v>
      </c>
      <c r="K40" s="47">
        <f t="shared" si="6"/>
        <v>47</v>
      </c>
      <c r="L40" s="48">
        <f t="shared" si="6"/>
        <v>351</v>
      </c>
      <c r="M40" s="22">
        <f t="shared" si="6"/>
        <v>1598</v>
      </c>
      <c r="N40" s="44">
        <f>SUM(N35:N39)</f>
        <v>104032</v>
      </c>
    </row>
    <row r="41" spans="1:14" ht="16" x14ac:dyDescent="0.55000000000000004">
      <c r="A41" s="54" t="s">
        <v>46</v>
      </c>
      <c r="B41" s="45" t="s">
        <v>47</v>
      </c>
      <c r="C41" s="12">
        <v>84</v>
      </c>
      <c r="D41" s="12">
        <v>2949</v>
      </c>
      <c r="E41" s="12">
        <v>30</v>
      </c>
      <c r="F41" s="12">
        <v>101</v>
      </c>
      <c r="G41" s="12">
        <v>54</v>
      </c>
      <c r="H41" s="12">
        <v>1367</v>
      </c>
      <c r="I41" s="12">
        <v>13</v>
      </c>
      <c r="J41" s="13">
        <v>252</v>
      </c>
      <c r="K41" s="12">
        <v>4</v>
      </c>
      <c r="L41" s="14">
        <v>20</v>
      </c>
      <c r="M41" s="15">
        <v>107</v>
      </c>
      <c r="N41" s="25">
        <f t="shared" ref="N41:N46" si="7">SUM(D41,F41,H41,J41,L41)</f>
        <v>4689</v>
      </c>
    </row>
    <row r="42" spans="1:14" ht="16" x14ac:dyDescent="0.55000000000000004">
      <c r="A42" s="55"/>
      <c r="B42" s="41" t="s">
        <v>48</v>
      </c>
      <c r="C42" s="12">
        <v>188</v>
      </c>
      <c r="D42" s="12">
        <v>6568</v>
      </c>
      <c r="E42" s="12">
        <v>34</v>
      </c>
      <c r="F42" s="12">
        <v>168</v>
      </c>
      <c r="G42" s="12">
        <v>104</v>
      </c>
      <c r="H42" s="12">
        <v>2802</v>
      </c>
      <c r="I42" s="12">
        <v>42</v>
      </c>
      <c r="J42" s="13">
        <v>455</v>
      </c>
      <c r="K42" s="12">
        <v>7</v>
      </c>
      <c r="L42" s="14">
        <v>207</v>
      </c>
      <c r="M42" s="15">
        <v>218</v>
      </c>
      <c r="N42" s="25">
        <f t="shared" si="7"/>
        <v>10200</v>
      </c>
    </row>
    <row r="43" spans="1:14" ht="16" x14ac:dyDescent="0.55000000000000004">
      <c r="A43" s="55"/>
      <c r="B43" s="41" t="s">
        <v>49</v>
      </c>
      <c r="C43" s="12">
        <v>339</v>
      </c>
      <c r="D43" s="12">
        <v>24952</v>
      </c>
      <c r="E43" s="12">
        <v>23</v>
      </c>
      <c r="F43" s="12">
        <v>192</v>
      </c>
      <c r="G43" s="12">
        <v>220</v>
      </c>
      <c r="H43" s="12">
        <v>12803</v>
      </c>
      <c r="I43" s="12">
        <v>83</v>
      </c>
      <c r="J43" s="13">
        <v>2123</v>
      </c>
      <c r="K43" s="12">
        <v>14</v>
      </c>
      <c r="L43" s="14">
        <v>111</v>
      </c>
      <c r="M43" s="15">
        <v>405</v>
      </c>
      <c r="N43" s="25">
        <f t="shared" si="7"/>
        <v>40181</v>
      </c>
    </row>
    <row r="44" spans="1:14" ht="16" x14ac:dyDescent="0.55000000000000004">
      <c r="A44" s="55"/>
      <c r="B44" s="41" t="s">
        <v>50</v>
      </c>
      <c r="C44" s="12">
        <v>243</v>
      </c>
      <c r="D44" s="12">
        <v>12826</v>
      </c>
      <c r="E44" s="12">
        <v>49</v>
      </c>
      <c r="F44" s="12">
        <v>135</v>
      </c>
      <c r="G44" s="12">
        <v>152</v>
      </c>
      <c r="H44" s="12">
        <v>9048</v>
      </c>
      <c r="I44" s="12">
        <v>55</v>
      </c>
      <c r="J44" s="13">
        <v>1838</v>
      </c>
      <c r="K44" s="12">
        <v>5</v>
      </c>
      <c r="L44" s="14">
        <v>30</v>
      </c>
      <c r="M44" s="15">
        <v>294</v>
      </c>
      <c r="N44" s="25">
        <f t="shared" si="7"/>
        <v>23877</v>
      </c>
    </row>
    <row r="45" spans="1:14" ht="16" x14ac:dyDescent="0.55000000000000004">
      <c r="A45" s="55"/>
      <c r="B45" s="41" t="s">
        <v>51</v>
      </c>
      <c r="C45" s="12">
        <v>123</v>
      </c>
      <c r="D45" s="12">
        <v>2872</v>
      </c>
      <c r="E45" s="12">
        <v>15</v>
      </c>
      <c r="F45" s="12">
        <v>62</v>
      </c>
      <c r="G45" s="12">
        <v>70</v>
      </c>
      <c r="H45" s="12">
        <v>1704</v>
      </c>
      <c r="I45" s="12">
        <v>20</v>
      </c>
      <c r="J45" s="13">
        <v>213</v>
      </c>
      <c r="K45" s="12">
        <v>0</v>
      </c>
      <c r="L45" s="14">
        <v>0</v>
      </c>
      <c r="M45" s="15">
        <v>141</v>
      </c>
      <c r="N45" s="25">
        <f t="shared" si="7"/>
        <v>4851</v>
      </c>
    </row>
    <row r="46" spans="1:14" ht="16.5" thickBot="1" x14ac:dyDescent="0.6">
      <c r="A46" s="55"/>
      <c r="B46" s="43" t="s">
        <v>52</v>
      </c>
      <c r="C46" s="12">
        <v>96</v>
      </c>
      <c r="D46" s="12">
        <v>2372</v>
      </c>
      <c r="E46" s="12">
        <v>9</v>
      </c>
      <c r="F46" s="12">
        <v>40</v>
      </c>
      <c r="G46" s="12">
        <v>55</v>
      </c>
      <c r="H46" s="12">
        <v>1210</v>
      </c>
      <c r="I46" s="12">
        <v>16</v>
      </c>
      <c r="J46" s="13">
        <v>132</v>
      </c>
      <c r="K46" s="12">
        <v>0</v>
      </c>
      <c r="L46" s="14">
        <v>0</v>
      </c>
      <c r="M46" s="15">
        <v>111</v>
      </c>
      <c r="N46" s="46">
        <f t="shared" si="7"/>
        <v>3754</v>
      </c>
    </row>
    <row r="47" spans="1:14" ht="16.5" thickBot="1" x14ac:dyDescent="0.6">
      <c r="A47" s="56"/>
      <c r="B47" s="19" t="s">
        <v>18</v>
      </c>
      <c r="C47" s="47">
        <f>SUM(C41:C46)</f>
        <v>1073</v>
      </c>
      <c r="D47" s="47">
        <f t="shared" ref="D47:M47" si="8">SUM(D41:D46)</f>
        <v>52539</v>
      </c>
      <c r="E47" s="47">
        <f t="shared" si="8"/>
        <v>160</v>
      </c>
      <c r="F47" s="47">
        <f t="shared" si="8"/>
        <v>698</v>
      </c>
      <c r="G47" s="47">
        <f t="shared" si="8"/>
        <v>655</v>
      </c>
      <c r="H47" s="47">
        <f t="shared" si="8"/>
        <v>28934</v>
      </c>
      <c r="I47" s="47">
        <f t="shared" si="8"/>
        <v>229</v>
      </c>
      <c r="J47" s="47">
        <f t="shared" si="8"/>
        <v>5013</v>
      </c>
      <c r="K47" s="47">
        <f t="shared" si="8"/>
        <v>30</v>
      </c>
      <c r="L47" s="44">
        <f t="shared" si="8"/>
        <v>368</v>
      </c>
      <c r="M47" s="47">
        <f t="shared" si="8"/>
        <v>1276</v>
      </c>
      <c r="N47" s="44">
        <f>SUM(N41:N46)</f>
        <v>87552</v>
      </c>
    </row>
    <row r="48" spans="1:14" ht="16" x14ac:dyDescent="0.55000000000000004">
      <c r="A48" s="54" t="s">
        <v>53</v>
      </c>
      <c r="B48" s="45" t="s">
        <v>54</v>
      </c>
      <c r="C48" s="12">
        <v>110</v>
      </c>
      <c r="D48" s="12">
        <v>2277</v>
      </c>
      <c r="E48" s="12">
        <v>14</v>
      </c>
      <c r="F48" s="12">
        <v>47</v>
      </c>
      <c r="G48" s="12">
        <v>56</v>
      </c>
      <c r="H48" s="12">
        <v>1448</v>
      </c>
      <c r="I48" s="12">
        <v>25</v>
      </c>
      <c r="J48" s="13">
        <v>253</v>
      </c>
      <c r="K48" s="12">
        <v>3</v>
      </c>
      <c r="L48" s="14">
        <v>6</v>
      </c>
      <c r="M48" s="15">
        <v>130</v>
      </c>
      <c r="N48" s="16">
        <f t="shared" ref="N48:N65" si="9">SUM(D48,F48,H48,J48,L48)</f>
        <v>4031</v>
      </c>
    </row>
    <row r="49" spans="1:14" ht="16" x14ac:dyDescent="0.55000000000000004">
      <c r="A49" s="55"/>
      <c r="B49" s="41" t="s">
        <v>55</v>
      </c>
      <c r="C49" s="12">
        <v>116</v>
      </c>
      <c r="D49" s="12">
        <v>2122</v>
      </c>
      <c r="E49" s="12">
        <v>29</v>
      </c>
      <c r="F49" s="12">
        <v>61</v>
      </c>
      <c r="G49" s="12">
        <v>73</v>
      </c>
      <c r="H49" s="12">
        <v>3034</v>
      </c>
      <c r="I49" s="12">
        <v>20</v>
      </c>
      <c r="J49" s="13">
        <v>418</v>
      </c>
      <c r="K49" s="12">
        <v>3</v>
      </c>
      <c r="L49" s="14">
        <v>8</v>
      </c>
      <c r="M49" s="15">
        <v>144</v>
      </c>
      <c r="N49" s="16">
        <f t="shared" si="9"/>
        <v>5643</v>
      </c>
    </row>
    <row r="50" spans="1:14" ht="16" x14ac:dyDescent="0.55000000000000004">
      <c r="A50" s="55"/>
      <c r="B50" s="41" t="s">
        <v>56</v>
      </c>
      <c r="C50" s="12">
        <v>388</v>
      </c>
      <c r="D50" s="12">
        <v>7521</v>
      </c>
      <c r="E50" s="12">
        <v>41</v>
      </c>
      <c r="F50" s="12">
        <v>172</v>
      </c>
      <c r="G50" s="12">
        <v>169</v>
      </c>
      <c r="H50" s="12">
        <v>6230</v>
      </c>
      <c r="I50" s="12">
        <v>48</v>
      </c>
      <c r="J50" s="13">
        <v>1112</v>
      </c>
      <c r="K50" s="12">
        <v>7</v>
      </c>
      <c r="L50" s="14">
        <v>112</v>
      </c>
      <c r="M50" s="15">
        <v>437</v>
      </c>
      <c r="N50" s="16">
        <f t="shared" si="9"/>
        <v>15147</v>
      </c>
    </row>
    <row r="51" spans="1:14" ht="16" x14ac:dyDescent="0.55000000000000004">
      <c r="A51" s="55"/>
      <c r="B51" s="41" t="s">
        <v>57</v>
      </c>
      <c r="C51" s="12">
        <v>140</v>
      </c>
      <c r="D51" s="12">
        <v>6270</v>
      </c>
      <c r="E51" s="12">
        <v>6</v>
      </c>
      <c r="F51" s="12">
        <v>60</v>
      </c>
      <c r="G51" s="12">
        <v>78</v>
      </c>
      <c r="H51" s="12">
        <v>3148</v>
      </c>
      <c r="I51" s="12">
        <v>18</v>
      </c>
      <c r="J51" s="13">
        <v>510</v>
      </c>
      <c r="K51" s="12">
        <v>5</v>
      </c>
      <c r="L51" s="14">
        <v>55</v>
      </c>
      <c r="M51" s="15">
        <v>156</v>
      </c>
      <c r="N51" s="25">
        <f t="shared" si="9"/>
        <v>10043</v>
      </c>
    </row>
    <row r="52" spans="1:14" ht="16.5" thickBot="1" x14ac:dyDescent="0.6">
      <c r="A52" s="55"/>
      <c r="B52" s="43" t="s">
        <v>58</v>
      </c>
      <c r="C52" s="12">
        <v>177</v>
      </c>
      <c r="D52" s="12">
        <v>4729</v>
      </c>
      <c r="E52" s="12">
        <v>24</v>
      </c>
      <c r="F52" s="12">
        <v>76</v>
      </c>
      <c r="G52" s="12">
        <v>83</v>
      </c>
      <c r="H52" s="12">
        <v>5893</v>
      </c>
      <c r="I52" s="12">
        <v>30</v>
      </c>
      <c r="J52" s="13">
        <v>930</v>
      </c>
      <c r="K52" s="12">
        <v>5</v>
      </c>
      <c r="L52" s="14">
        <v>52</v>
      </c>
      <c r="M52" s="15">
        <v>200</v>
      </c>
      <c r="N52" s="16">
        <f t="shared" si="9"/>
        <v>11680</v>
      </c>
    </row>
    <row r="53" spans="1:14" ht="16.5" thickBot="1" x14ac:dyDescent="0.6">
      <c r="A53" s="56"/>
      <c r="B53" s="19" t="s">
        <v>18</v>
      </c>
      <c r="C53" s="47">
        <f>SUM(C48:C52)</f>
        <v>931</v>
      </c>
      <c r="D53" s="47">
        <f>SUM(D48:D52)</f>
        <v>22919</v>
      </c>
      <c r="E53" s="47">
        <f t="shared" ref="E53:K53" si="10">SUM(E48:E52)</f>
        <v>114</v>
      </c>
      <c r="F53" s="47">
        <f t="shared" si="10"/>
        <v>416</v>
      </c>
      <c r="G53" s="47">
        <f t="shared" si="10"/>
        <v>459</v>
      </c>
      <c r="H53" s="47">
        <f t="shared" si="10"/>
        <v>19753</v>
      </c>
      <c r="I53" s="47">
        <f t="shared" si="10"/>
        <v>141</v>
      </c>
      <c r="J53" s="47">
        <f t="shared" si="10"/>
        <v>3223</v>
      </c>
      <c r="K53" s="47">
        <f t="shared" si="10"/>
        <v>23</v>
      </c>
      <c r="L53" s="48">
        <f>SUM(L48:L52)</f>
        <v>233</v>
      </c>
      <c r="M53" s="22">
        <f>SUM(M48:M52)</f>
        <v>1067</v>
      </c>
      <c r="N53" s="23">
        <f t="shared" si="9"/>
        <v>46544</v>
      </c>
    </row>
    <row r="54" spans="1:14" ht="16" x14ac:dyDescent="0.55000000000000004">
      <c r="A54" s="54" t="s">
        <v>59</v>
      </c>
      <c r="B54" s="45" t="s">
        <v>60</v>
      </c>
      <c r="C54" s="12">
        <v>173</v>
      </c>
      <c r="D54" s="12">
        <v>2555</v>
      </c>
      <c r="E54" s="12">
        <v>15</v>
      </c>
      <c r="F54" s="12">
        <v>31</v>
      </c>
      <c r="G54" s="12">
        <v>75</v>
      </c>
      <c r="H54" s="12">
        <v>1422</v>
      </c>
      <c r="I54" s="12">
        <v>16</v>
      </c>
      <c r="J54" s="13">
        <v>243</v>
      </c>
      <c r="K54" s="12">
        <v>1</v>
      </c>
      <c r="L54" s="14">
        <v>2</v>
      </c>
      <c r="M54" s="15">
        <v>192</v>
      </c>
      <c r="N54" s="16">
        <f t="shared" si="9"/>
        <v>4253</v>
      </c>
    </row>
    <row r="55" spans="1:14" ht="16" x14ac:dyDescent="0.55000000000000004">
      <c r="A55" s="55"/>
      <c r="B55" s="41" t="s">
        <v>61</v>
      </c>
      <c r="C55" s="12">
        <v>265</v>
      </c>
      <c r="D55" s="12">
        <v>4176</v>
      </c>
      <c r="E55" s="12">
        <v>16</v>
      </c>
      <c r="F55" s="12">
        <v>34</v>
      </c>
      <c r="G55" s="12">
        <v>98</v>
      </c>
      <c r="H55" s="12">
        <v>2318</v>
      </c>
      <c r="I55" s="12">
        <v>36</v>
      </c>
      <c r="J55" s="13">
        <v>525</v>
      </c>
      <c r="K55" s="12">
        <v>7</v>
      </c>
      <c r="L55" s="14">
        <v>23</v>
      </c>
      <c r="M55" s="15">
        <v>292</v>
      </c>
      <c r="N55" s="16">
        <f t="shared" si="9"/>
        <v>7076</v>
      </c>
    </row>
    <row r="56" spans="1:14" ht="16" x14ac:dyDescent="0.55000000000000004">
      <c r="A56" s="55"/>
      <c r="B56" s="41" t="s">
        <v>62</v>
      </c>
      <c r="C56" s="12">
        <v>133</v>
      </c>
      <c r="D56" s="12">
        <v>3450</v>
      </c>
      <c r="E56" s="12">
        <v>25</v>
      </c>
      <c r="F56" s="12">
        <v>50</v>
      </c>
      <c r="G56" s="12">
        <v>86</v>
      </c>
      <c r="H56" s="12">
        <v>2439</v>
      </c>
      <c r="I56" s="12">
        <v>17</v>
      </c>
      <c r="J56" s="13">
        <v>477</v>
      </c>
      <c r="K56" s="12">
        <v>3</v>
      </c>
      <c r="L56" s="14">
        <v>30</v>
      </c>
      <c r="M56" s="15">
        <v>162</v>
      </c>
      <c r="N56" s="16">
        <f t="shared" si="9"/>
        <v>6446</v>
      </c>
    </row>
    <row r="57" spans="1:14" ht="16.5" thickBot="1" x14ac:dyDescent="0.6">
      <c r="A57" s="55"/>
      <c r="B57" s="43" t="s">
        <v>63</v>
      </c>
      <c r="C57" s="12">
        <v>80</v>
      </c>
      <c r="D57" s="12">
        <v>2046</v>
      </c>
      <c r="E57" s="12">
        <v>12</v>
      </c>
      <c r="F57" s="12">
        <v>28</v>
      </c>
      <c r="G57" s="12">
        <v>45</v>
      </c>
      <c r="H57" s="12">
        <v>2192</v>
      </c>
      <c r="I57" s="12">
        <v>17</v>
      </c>
      <c r="J57" s="13">
        <v>288</v>
      </c>
      <c r="K57" s="12">
        <v>0</v>
      </c>
      <c r="L57" s="14">
        <v>0</v>
      </c>
      <c r="M57" s="15">
        <v>96</v>
      </c>
      <c r="N57" s="16">
        <f t="shared" si="9"/>
        <v>4554</v>
      </c>
    </row>
    <row r="58" spans="1:14" ht="16.5" thickBot="1" x14ac:dyDescent="0.6">
      <c r="A58" s="56"/>
      <c r="B58" s="19" t="s">
        <v>18</v>
      </c>
      <c r="C58" s="47">
        <f>SUM(C54:C57)</f>
        <v>651</v>
      </c>
      <c r="D58" s="47">
        <f>SUM(D54:D57)</f>
        <v>12227</v>
      </c>
      <c r="E58" s="47">
        <f t="shared" ref="E58:L58" si="11">SUM(E54:E57)</f>
        <v>68</v>
      </c>
      <c r="F58" s="47">
        <f t="shared" si="11"/>
        <v>143</v>
      </c>
      <c r="G58" s="47">
        <f t="shared" si="11"/>
        <v>304</v>
      </c>
      <c r="H58" s="47">
        <f t="shared" si="11"/>
        <v>8371</v>
      </c>
      <c r="I58" s="47">
        <f t="shared" si="11"/>
        <v>86</v>
      </c>
      <c r="J58" s="47">
        <f t="shared" si="11"/>
        <v>1533</v>
      </c>
      <c r="K58" s="47">
        <f t="shared" si="11"/>
        <v>11</v>
      </c>
      <c r="L58" s="47">
        <f t="shared" si="11"/>
        <v>55</v>
      </c>
      <c r="M58" s="22">
        <f>SUM(M54:M57)</f>
        <v>742</v>
      </c>
      <c r="N58" s="23">
        <f t="shared" si="9"/>
        <v>22329</v>
      </c>
    </row>
    <row r="59" spans="1:14" ht="16" x14ac:dyDescent="0.55000000000000004">
      <c r="A59" s="54" t="s">
        <v>64</v>
      </c>
      <c r="B59" s="45" t="s">
        <v>65</v>
      </c>
      <c r="C59" s="12">
        <v>309</v>
      </c>
      <c r="D59" s="12">
        <v>19724</v>
      </c>
      <c r="E59" s="12">
        <v>44</v>
      </c>
      <c r="F59" s="12">
        <v>197</v>
      </c>
      <c r="G59" s="12">
        <v>170</v>
      </c>
      <c r="H59" s="12">
        <v>14659</v>
      </c>
      <c r="I59" s="12">
        <v>74</v>
      </c>
      <c r="J59" s="13">
        <v>3170</v>
      </c>
      <c r="K59" s="12">
        <v>11</v>
      </c>
      <c r="L59" s="14">
        <v>79</v>
      </c>
      <c r="M59" s="15">
        <v>369</v>
      </c>
      <c r="N59" s="16">
        <f t="shared" si="9"/>
        <v>37829</v>
      </c>
    </row>
    <row r="60" spans="1:14" ht="16" x14ac:dyDescent="0.55000000000000004">
      <c r="A60" s="55"/>
      <c r="B60" s="41" t="s">
        <v>66</v>
      </c>
      <c r="C60" s="12">
        <v>114</v>
      </c>
      <c r="D60" s="12">
        <v>2077</v>
      </c>
      <c r="E60" s="12">
        <v>19</v>
      </c>
      <c r="F60" s="12">
        <v>66</v>
      </c>
      <c r="G60" s="12">
        <v>52</v>
      </c>
      <c r="H60" s="12">
        <v>2070</v>
      </c>
      <c r="I60" s="12">
        <v>13</v>
      </c>
      <c r="J60" s="13">
        <v>333</v>
      </c>
      <c r="K60" s="12">
        <v>2</v>
      </c>
      <c r="L60" s="14">
        <v>6</v>
      </c>
      <c r="M60" s="15">
        <v>133</v>
      </c>
      <c r="N60" s="16">
        <f t="shared" si="9"/>
        <v>4552</v>
      </c>
    </row>
    <row r="61" spans="1:14" ht="16" x14ac:dyDescent="0.55000000000000004">
      <c r="A61" s="55"/>
      <c r="B61" s="41" t="s">
        <v>67</v>
      </c>
      <c r="C61" s="12">
        <v>136</v>
      </c>
      <c r="D61" s="12">
        <v>3788</v>
      </c>
      <c r="E61" s="12">
        <v>54</v>
      </c>
      <c r="F61" s="12">
        <v>151</v>
      </c>
      <c r="G61" s="12">
        <v>69</v>
      </c>
      <c r="H61" s="12">
        <v>3002</v>
      </c>
      <c r="I61" s="12">
        <v>22</v>
      </c>
      <c r="J61" s="13">
        <v>427</v>
      </c>
      <c r="K61" s="12">
        <v>3</v>
      </c>
      <c r="L61" s="14">
        <v>15</v>
      </c>
      <c r="M61" s="15">
        <v>168</v>
      </c>
      <c r="N61" s="16">
        <f t="shared" si="9"/>
        <v>7383</v>
      </c>
    </row>
    <row r="62" spans="1:14" ht="16" x14ac:dyDescent="0.55000000000000004">
      <c r="A62" s="55"/>
      <c r="B62" s="41" t="s">
        <v>68</v>
      </c>
      <c r="C62" s="12">
        <v>147</v>
      </c>
      <c r="D62" s="12">
        <v>5607</v>
      </c>
      <c r="E62" s="12">
        <v>46</v>
      </c>
      <c r="F62" s="12">
        <v>112</v>
      </c>
      <c r="G62" s="12">
        <v>84</v>
      </c>
      <c r="H62" s="12">
        <v>5511</v>
      </c>
      <c r="I62" s="12">
        <v>30</v>
      </c>
      <c r="J62" s="13">
        <v>798</v>
      </c>
      <c r="K62" s="12">
        <v>3</v>
      </c>
      <c r="L62" s="14">
        <v>28</v>
      </c>
      <c r="M62" s="15">
        <v>182</v>
      </c>
      <c r="N62" s="16">
        <f t="shared" si="9"/>
        <v>12056</v>
      </c>
    </row>
    <row r="63" spans="1:14" ht="16" x14ac:dyDescent="0.55000000000000004">
      <c r="A63" s="55"/>
      <c r="B63" s="41" t="s">
        <v>69</v>
      </c>
      <c r="C63" s="12">
        <v>106</v>
      </c>
      <c r="D63" s="12">
        <v>4470</v>
      </c>
      <c r="E63" s="12">
        <v>15</v>
      </c>
      <c r="F63" s="12">
        <v>121</v>
      </c>
      <c r="G63" s="12">
        <v>66</v>
      </c>
      <c r="H63" s="12">
        <v>4082</v>
      </c>
      <c r="I63" s="12">
        <v>36</v>
      </c>
      <c r="J63" s="13">
        <v>572</v>
      </c>
      <c r="K63" s="12">
        <v>2</v>
      </c>
      <c r="L63" s="14">
        <v>9</v>
      </c>
      <c r="M63" s="15">
        <v>125</v>
      </c>
      <c r="N63" s="16">
        <f t="shared" si="9"/>
        <v>9254</v>
      </c>
    </row>
    <row r="64" spans="1:14" ht="16" x14ac:dyDescent="0.55000000000000004">
      <c r="A64" s="55"/>
      <c r="B64" s="41" t="s">
        <v>70</v>
      </c>
      <c r="C64" s="12">
        <v>89</v>
      </c>
      <c r="D64" s="12">
        <v>3329</v>
      </c>
      <c r="E64" s="12">
        <v>30</v>
      </c>
      <c r="F64" s="12">
        <v>74</v>
      </c>
      <c r="G64" s="12">
        <v>58</v>
      </c>
      <c r="H64" s="12">
        <v>3540</v>
      </c>
      <c r="I64" s="12">
        <v>21</v>
      </c>
      <c r="J64" s="13">
        <v>539</v>
      </c>
      <c r="K64" s="12">
        <v>4</v>
      </c>
      <c r="L64" s="14">
        <v>28</v>
      </c>
      <c r="M64" s="15">
        <v>109</v>
      </c>
      <c r="N64" s="16">
        <f t="shared" si="9"/>
        <v>7510</v>
      </c>
    </row>
    <row r="65" spans="1:14" ht="16.5" thickBot="1" x14ac:dyDescent="0.6">
      <c r="A65" s="55"/>
      <c r="B65" s="43" t="s">
        <v>71</v>
      </c>
      <c r="C65" s="12">
        <v>190</v>
      </c>
      <c r="D65" s="12">
        <v>8488</v>
      </c>
      <c r="E65" s="12">
        <v>33</v>
      </c>
      <c r="F65" s="12">
        <v>73</v>
      </c>
      <c r="G65" s="12">
        <v>104</v>
      </c>
      <c r="H65" s="12">
        <v>4130</v>
      </c>
      <c r="I65" s="12">
        <v>34</v>
      </c>
      <c r="J65" s="13">
        <v>634</v>
      </c>
      <c r="K65" s="12">
        <v>7</v>
      </c>
      <c r="L65" s="14">
        <v>59</v>
      </c>
      <c r="M65" s="15">
        <v>223</v>
      </c>
      <c r="N65" s="16">
        <f t="shared" si="9"/>
        <v>13384</v>
      </c>
    </row>
    <row r="66" spans="1:14" ht="16.5" thickBot="1" x14ac:dyDescent="0.6">
      <c r="A66" s="56"/>
      <c r="B66" s="19" t="s">
        <v>18</v>
      </c>
      <c r="C66" s="47">
        <f>SUM(C59:C65)</f>
        <v>1091</v>
      </c>
      <c r="D66" s="47">
        <f t="shared" ref="D66:M66" si="12">SUM(D59:D65)</f>
        <v>47483</v>
      </c>
      <c r="E66" s="47">
        <f t="shared" si="12"/>
        <v>241</v>
      </c>
      <c r="F66" s="47">
        <f t="shared" si="12"/>
        <v>794</v>
      </c>
      <c r="G66" s="47">
        <f t="shared" si="12"/>
        <v>603</v>
      </c>
      <c r="H66" s="47">
        <f t="shared" si="12"/>
        <v>36994</v>
      </c>
      <c r="I66" s="47">
        <f t="shared" si="12"/>
        <v>230</v>
      </c>
      <c r="J66" s="47">
        <f t="shared" si="12"/>
        <v>6473</v>
      </c>
      <c r="K66" s="47">
        <f t="shared" si="12"/>
        <v>32</v>
      </c>
      <c r="L66" s="48">
        <f t="shared" si="12"/>
        <v>224</v>
      </c>
      <c r="M66" s="22">
        <f t="shared" si="12"/>
        <v>1309</v>
      </c>
      <c r="N66" s="44">
        <f>SUM(N59:N65)</f>
        <v>91968</v>
      </c>
    </row>
    <row r="67" spans="1:14" ht="16.5" thickBot="1" x14ac:dyDescent="0.6">
      <c r="A67" s="57" t="s">
        <v>72</v>
      </c>
      <c r="B67" s="58"/>
      <c r="C67" s="49">
        <v>454</v>
      </c>
      <c r="D67" s="49">
        <v>32242</v>
      </c>
      <c r="E67" s="49">
        <v>22</v>
      </c>
      <c r="F67" s="49">
        <v>56</v>
      </c>
      <c r="G67" s="49">
        <v>203</v>
      </c>
      <c r="H67" s="49">
        <v>4559</v>
      </c>
      <c r="I67" s="49">
        <v>60</v>
      </c>
      <c r="J67" s="49">
        <v>487</v>
      </c>
      <c r="K67" s="49">
        <v>42</v>
      </c>
      <c r="L67" s="50">
        <v>334</v>
      </c>
      <c r="M67" s="15">
        <v>541</v>
      </c>
      <c r="N67" s="51">
        <f>SUM(D67,F67,H67,J67,L67)</f>
        <v>37678</v>
      </c>
    </row>
    <row r="68" spans="1:14" ht="16.5" thickBot="1" x14ac:dyDescent="0.6">
      <c r="A68" s="59" t="s">
        <v>73</v>
      </c>
      <c r="B68" s="60"/>
      <c r="C68" s="47">
        <f>C13+C20+C29+C34+C40+C47+C53+C58+C66+C67</f>
        <v>10303</v>
      </c>
      <c r="D68" s="47">
        <f t="shared" ref="D68:M68" si="13">D13+D20+D29+D34+D40+D47+D53+D58+D66+D67</f>
        <v>417118</v>
      </c>
      <c r="E68" s="47">
        <f t="shared" si="13"/>
        <v>1609</v>
      </c>
      <c r="F68" s="47">
        <f t="shared" si="13"/>
        <v>6145</v>
      </c>
      <c r="G68" s="47">
        <f t="shared" si="13"/>
        <v>5412</v>
      </c>
      <c r="H68" s="47">
        <f t="shared" si="13"/>
        <v>303451</v>
      </c>
      <c r="I68" s="47">
        <f t="shared" si="13"/>
        <v>1885</v>
      </c>
      <c r="J68" s="47">
        <f t="shared" si="13"/>
        <v>43385</v>
      </c>
      <c r="K68" s="47">
        <f t="shared" si="13"/>
        <v>321</v>
      </c>
      <c r="L68" s="48">
        <f>L13+L20+L29+L34+L40+L47+L53+L58+L66+L67</f>
        <v>3314</v>
      </c>
      <c r="M68" s="22">
        <f t="shared" si="13"/>
        <v>12373</v>
      </c>
      <c r="N68" s="44">
        <f>N13+N20+N29+N34+N40+N47+N53+N58+N66+N67</f>
        <v>773413</v>
      </c>
    </row>
    <row r="69" spans="1:14" ht="16" x14ac:dyDescent="0.3">
      <c r="A69" s="52" t="s">
        <v>74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3"/>
    </row>
    <row r="70" spans="1:14" ht="16" x14ac:dyDescent="0.3">
      <c r="A70" s="52" t="s">
        <v>75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3"/>
    </row>
    <row r="71" spans="1:14" ht="16" x14ac:dyDescent="0.3">
      <c r="A71" s="52" t="s">
        <v>76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3"/>
    </row>
    <row r="73" spans="1:14" x14ac:dyDescent="0.55000000000000004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</sheetData>
  <mergeCells count="21">
    <mergeCell ref="A41:A47"/>
    <mergeCell ref="A1:N2"/>
    <mergeCell ref="L3:N3"/>
    <mergeCell ref="A4:A5"/>
    <mergeCell ref="B4:B5"/>
    <mergeCell ref="C4:D4"/>
    <mergeCell ref="E4:F4"/>
    <mergeCell ref="G4:H4"/>
    <mergeCell ref="I4:J4"/>
    <mergeCell ref="K4:L4"/>
    <mergeCell ref="M4:N4"/>
    <mergeCell ref="A6:A13"/>
    <mergeCell ref="A14:A20"/>
    <mergeCell ref="A21:A29"/>
    <mergeCell ref="A30:A34"/>
    <mergeCell ref="A35:A40"/>
    <mergeCell ref="A48:A53"/>
    <mergeCell ref="A54:A58"/>
    <mergeCell ref="A59:A66"/>
    <mergeCell ref="A67:B67"/>
    <mergeCell ref="A68:B6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野島健</cp:lastModifiedBy>
  <cp:lastPrinted>2021-04-19T09:13:05Z</cp:lastPrinted>
  <dcterms:created xsi:type="dcterms:W3CDTF">2021-04-19T06:21:41Z</dcterms:created>
  <dcterms:modified xsi:type="dcterms:W3CDTF">2021-04-30T04:35:18Z</dcterms:modified>
</cp:coreProperties>
</file>